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5.04 Апрель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57" i="1" l="1"/>
  <c r="F138" i="1"/>
  <c r="H43" i="1"/>
  <c r="I43" i="1"/>
  <c r="L157" i="1"/>
  <c r="L100" i="1"/>
  <c r="L81" i="1"/>
  <c r="F157" i="1"/>
  <c r="F24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<sst xmlns="http://schemas.openxmlformats.org/spreadsheetml/2006/main" count="410" uniqueCount="119">
  <si>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</si>
  <si>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</si>
  <si>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</si>
  <si>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</si>
  <si>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</si>
  <si>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</si>
  <si>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</si>
  <si>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</si>
  <si>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</si>
  <si>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</si>
  <si>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</si>
  <si>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</si>
  <si>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</si>
  <si>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</si>
  <si>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</si>
  <si>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</si>
  <si>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</si>
  <si>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</si>
  <si>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</si>
  <si>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</si>
  <si>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</si>
  <si>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</si>
  <si>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</si>
  <si>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</si>
  <si>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</si>
  <si>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</si>
  <si>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</si>
  <si>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</si>
  <si>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</si>
  <si>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</si>
  <si>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</si>
  <si>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</si>
  <si>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</si>
  <si>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</si>
  <si>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</si>
  <si>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</si>
  <si>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</si>
  <si>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</si>
  <si>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</si>
  <si>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</si>
  <si>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</si>
  <si>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</si>
  <si>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</si>
  <si>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</si>
  <si>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</si>
  <si>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</si>
  <si>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</si>
  <si>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</si>
  <si>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</si>
  <si>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</si>
  <si>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</si>
  <si>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</si>
  <si>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</si>
  <si>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</si>
  <si>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</si>
  <si>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</si>
  <si>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</si>
  <si>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</si>
  <si>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</si>
  <si>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</si>
  <si>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</si>
  <si>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</si>
  <si>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</si>
  <si>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</si>
  <si>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</si>
  <si>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</si>
  <si>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</si>
  <si>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</si>
  <si>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</si>
  <si>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</si>
  <si>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</si>
  <si>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</si>
  <si>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</si>
  <si>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</si>
  <si>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</si>
  <si>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</si>
  <si>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</si>
  <si>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</si>
  <si>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</si>
  <si>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</si>
  <si>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</si>
  <si>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</si>
  <si>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</si>
  <si>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</si>
  <si>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</si>
  <si>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</si>
  <si>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</si>
  <si>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</si>
  <si>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</si>
  <si>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</si>
  <si>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</si>
  <si>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</si>
  <si>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90</t>
  </si>
  <si>
    <t>Печенье молочное 3шт.</t>
  </si>
  <si>
    <t>готовая продукция</t>
  </si>
  <si>
    <t>150</t>
  </si>
  <si>
    <t xml:space="preserve">Биточки из птицы (курица), Картофельное пюре </t>
  </si>
  <si>
    <t>294/05, 128/05</t>
  </si>
  <si>
    <t>Биточки из птицы (курица)</t>
  </si>
  <si>
    <t>Омлет натуральный, Икра кабачковая консервированная</t>
  </si>
  <si>
    <t>166</t>
  </si>
  <si>
    <t>210/05 Т24/96</t>
  </si>
  <si>
    <t>Икра овощная (свекольная, морковная)</t>
  </si>
  <si>
    <t>75/05</t>
  </si>
  <si>
    <t>Овощи натуральные соленые (огурцы)</t>
  </si>
  <si>
    <t>70/05</t>
  </si>
  <si>
    <t>Икра свекольная</t>
  </si>
  <si>
    <t>Овощи натуральные свежие (огурцы)</t>
  </si>
  <si>
    <t>Овощи натуральные соленые (помидоры)</t>
  </si>
  <si>
    <t>Напиток фруктовый</t>
  </si>
  <si>
    <t>Запеканка творожная со сгущенным молоком</t>
  </si>
  <si>
    <t>223/05</t>
  </si>
  <si>
    <t>Фрукты</t>
  </si>
  <si>
    <t>338/05</t>
  </si>
  <si>
    <t xml:space="preserve">Гуляш из говядины, Макаронные изделия отварные </t>
  </si>
  <si>
    <t>260/05, 202,203/05</t>
  </si>
  <si>
    <t>Тефтели из говядиныс соусом сметанным с томатом (1й вариант)</t>
  </si>
  <si>
    <t>140</t>
  </si>
  <si>
    <t>278/05, 331/05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</si>
</sst>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5" fillId="4" borderId="22" xfId="1" applyFont="1" applyFill="1" applyBorder="1" applyAlignment="1" applyProtection="1">
      <alignment wrapText="1"/>
      <protection locked="0"/>
    </xf>
    <xf numFmtId="0" fontId="13" fillId="4" borderId="22" xfId="1" applyNumberFormat="1" applyFill="1" applyBorder="1" applyAlignment="1" applyProtection="1">
      <alignment horizontal="center"/>
      <protection locked="0"/>
    </xf>
    <xf numFmtId="164" fontId="13" fillId="4" borderId="22" xfId="1" applyNumberFormat="1" applyFill="1" applyBorder="1" applyProtection="1">
      <protection locked="0"/>
    </xf>
    <xf numFmtId="0" fontId="13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3" fillId="4" borderId="22" xfId="1" applyNumberFormat="1" applyFill="1" applyBorder="1" applyAlignment="1" applyProtection="1">
      <alignment horizontal="center"/>
      <protection locked="0"/>
    </xf>
    <xf numFmtId="2" fontId="13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3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3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5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3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3" fillId="4" borderId="22" xfId="1" applyNumberFormat="1" applyFill="1" applyBorder="1" applyAlignment="1" applyProtection="1">
      <alignment horizontal="center" vertical="center"/>
      <protection locked="0"/>
    </xf>
    <xf numFmtId="0" fontId="15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6" fillId="4" borderId="22" xfId="1" applyNumberFormat="1" applyFont="1" applyFill="1" applyBorder="1" applyAlignment="1" applyProtection="1">
      <alignment horizontal="center"/>
      <protection locked="0"/>
    </xf>
    <xf numFmtId="164" fontId="16" fillId="4" borderId="22" xfId="1" applyNumberFormat="1" applyFont="1" applyFill="1" applyBorder="1" applyProtection="1"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49" fontId="2" fillId="4" borderId="22" xfId="1" applyNumberFormat="1" applyFont="1" applyFill="1" applyBorder="1" applyAlignment="1" applyProtection="1">
      <alignment horizontal="center"/>
      <protection locked="0"/>
    </xf>
    <xf numFmtId="2" fontId="2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/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123.09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0">
        <v>45</v>
      </c>
      <c r="G9" s="51">
        <v>2.4</v>
      </c>
      <c r="H9" s="51">
        <v>0.4</v>
      </c>
      <c r="I9" s="51">
        <v>14.2</v>
      </c>
      <c r="J9" s="51">
        <v>72</v>
      </c>
      <c r="K9" s="54" t="s">
        <v>44</v>
      </c>
      <c r="L9" s="55">
        <v>3.71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8.4</v>
      </c>
      <c r="H13" s="19">
        <f t="shared" si="0"/>
        <v>8.1999999999999993</v>
      </c>
      <c r="I13" s="19">
        <f t="shared" si="0"/>
        <v>70.900000000000006</v>
      </c>
      <c r="J13" s="19">
        <f t="shared" si="0"/>
        <v>507.6</v>
      </c>
      <c r="K13" s="25"/>
      <c r="L13" s="19">
        <f t="shared" ref="L13" si="1">SUM(L6:L12)</f>
        <v>130.32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106</v>
      </c>
      <c r="F14" s="54">
        <v>60</v>
      </c>
      <c r="G14" s="51">
        <v>2.4</v>
      </c>
      <c r="H14" s="51">
        <v>6.8</v>
      </c>
      <c r="I14" s="51">
        <v>15.4</v>
      </c>
      <c r="J14" s="51">
        <v>66</v>
      </c>
      <c r="K14" s="52" t="s">
        <v>103</v>
      </c>
      <c r="L14" s="55">
        <v>8.8000000000000007</v>
      </c>
    </row>
    <row r="15" spans="1:12" ht="15" x14ac:dyDescent="0.25">
      <c r="A15" s="23"/>
      <c r="B15" s="15"/>
      <c r="C15" s="11"/>
      <c r="D15" s="7" t="s">
        <v>27</v>
      </c>
      <c r="E15" s="49" t="s">
        <v>68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70</v>
      </c>
      <c r="L15" s="55">
        <v>11.11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49</v>
      </c>
      <c r="L16" s="55">
        <v>54.89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155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50</v>
      </c>
      <c r="L17" s="55">
        <v>10.15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51</v>
      </c>
      <c r="L18" s="55">
        <v>5.52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4.8</v>
      </c>
      <c r="H19" s="51">
        <v>0.8</v>
      </c>
      <c r="I19" s="51">
        <v>28.4</v>
      </c>
      <c r="J19" s="51">
        <v>114</v>
      </c>
      <c r="K19" s="54" t="s">
        <v>44</v>
      </c>
      <c r="L19" s="55">
        <v>2.78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20</v>
      </c>
      <c r="G20" s="51">
        <v>1.6</v>
      </c>
      <c r="H20" s="51">
        <v>0.3</v>
      </c>
      <c r="I20" s="51">
        <v>9.5</v>
      </c>
      <c r="J20" s="51">
        <v>48</v>
      </c>
      <c r="K20" s="54" t="s">
        <v>44</v>
      </c>
      <c r="L20" s="55">
        <v>1.85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857</v>
      </c>
      <c r="G23" s="19">
        <f t="shared" ref="G23:J23" si="2">SUM(G14:G22)</f>
        <v>32.57</v>
      </c>
      <c r="H23" s="19">
        <f t="shared" si="2"/>
        <v>23.200000000000003</v>
      </c>
      <c r="I23" s="19">
        <f t="shared" si="2"/>
        <v>142.1</v>
      </c>
      <c r="J23" s="19">
        <f t="shared" si="2"/>
        <v>867.28</v>
      </c>
      <c r="K23" s="25"/>
      <c r="L23" s="19">
        <f t="shared" ref="L23" si="3">SUM(L14:L22)</f>
        <v>95.1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1357</v>
      </c>
      <c r="G24" s="32">
        <f t="shared" ref="G24:J24" si="4">G13+G23</f>
        <v>40.97</v>
      </c>
      <c r="H24" s="32">
        <f t="shared" si="4"/>
        <v>31.400000000000002</v>
      </c>
      <c r="I24" s="32">
        <f t="shared" si="4"/>
        <v>213</v>
      </c>
      <c r="J24" s="32">
        <f t="shared" si="4"/>
        <v>1374.88</v>
      </c>
      <c r="K24" s="32"/>
      <c r="L24" s="32">
        <f t="shared" ref="L24" si="5">L13+L23</f>
        <v>225.42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53</v>
      </c>
      <c r="L25" s="55">
        <v>25.36</v>
      </c>
    </row>
    <row r="26" spans="1:12" ht="15" x14ac:dyDescent="0.2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51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 x14ac:dyDescent="0.25">
      <c r="A30" s="14"/>
      <c r="B30" s="15"/>
      <c r="C30" s="11"/>
      <c r="D30" s="58" t="s">
        <v>54</v>
      </c>
      <c r="E30" s="49" t="s">
        <v>55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56</v>
      </c>
      <c r="L30" s="55">
        <v>11.2</v>
      </c>
    </row>
    <row r="31" spans="1:12" ht="15" x14ac:dyDescent="0.25">
      <c r="A31" s="14"/>
      <c r="B31" s="15"/>
      <c r="C31" s="11"/>
      <c r="D31" s="58" t="s">
        <v>57</v>
      </c>
      <c r="E31" s="49" t="s">
        <v>58</v>
      </c>
      <c r="F31" s="56">
        <v>70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59</v>
      </c>
      <c r="L31" s="55">
        <v>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48.899999999999991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107</v>
      </c>
      <c r="F33" s="50">
        <v>60</v>
      </c>
      <c r="G33" s="51">
        <v>0.1</v>
      </c>
      <c r="H33" s="51">
        <v>0</v>
      </c>
      <c r="I33" s="51">
        <v>4.2</v>
      </c>
      <c r="J33" s="51">
        <v>9.6</v>
      </c>
      <c r="K33" s="52" t="s">
        <v>105</v>
      </c>
      <c r="L33" s="55">
        <v>18.18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63</v>
      </c>
      <c r="L34" s="55">
        <v>11.9</v>
      </c>
    </row>
    <row r="35" spans="1:12" ht="15" x14ac:dyDescent="0.25">
      <c r="A35" s="14"/>
      <c r="B35" s="15"/>
      <c r="C35" s="11"/>
      <c r="D35" s="7" t="s">
        <v>28</v>
      </c>
      <c r="E35" s="49" t="s">
        <v>88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89</v>
      </c>
      <c r="L35" s="55">
        <v>37.04</v>
      </c>
    </row>
    <row r="36" spans="1:12" ht="15" x14ac:dyDescent="0.25">
      <c r="A36" s="14"/>
      <c r="B36" s="15"/>
      <c r="C36" s="11"/>
      <c r="D36" s="7" t="s">
        <v>29</v>
      </c>
      <c r="E36" s="49" t="s">
        <v>61</v>
      </c>
      <c r="F36" s="54" t="s">
        <v>95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64</v>
      </c>
      <c r="L36" s="55">
        <v>22.65</v>
      </c>
    </row>
    <row r="37" spans="1:12" ht="15" x14ac:dyDescent="0.25">
      <c r="A37" s="14"/>
      <c r="B37" s="15"/>
      <c r="C37" s="11"/>
      <c r="D37" s="7" t="s">
        <v>30</v>
      </c>
      <c r="E37" s="49" t="s">
        <v>62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65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4.8</v>
      </c>
      <c r="H38" s="51">
        <v>0.8</v>
      </c>
      <c r="I38" s="51">
        <v>28.4</v>
      </c>
      <c r="J38" s="51">
        <v>144</v>
      </c>
      <c r="K38" s="54" t="s">
        <v>44</v>
      </c>
      <c r="L38" s="55">
        <v>2.78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1.85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24.330000000000002</v>
      </c>
      <c r="H42" s="19">
        <f t="shared" ref="H42" si="11">SUM(H33:H41)</f>
        <v>27.8</v>
      </c>
      <c r="I42" s="19">
        <f t="shared" ref="I42" si="12">SUM(I33:I41)</f>
        <v>104.35</v>
      </c>
      <c r="J42" s="19">
        <f t="shared" ref="J42:L42" si="13">SUM(J33:J41)</f>
        <v>859.5</v>
      </c>
      <c r="K42" s="25"/>
      <c r="L42" s="19">
        <f t="shared" si="13"/>
        <v>100.60000000000001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1162</v>
      </c>
      <c r="G43" s="32">
        <f t="shared" ref="G43" si="14">G32+G42</f>
        <v>33.83</v>
      </c>
      <c r="H43" s="32">
        <f t="shared" ref="H43" si="15">H32+H42</f>
        <v>49.519999999999996</v>
      </c>
      <c r="I43" s="32">
        <f t="shared" ref="I43" si="16">I32+I42</f>
        <v>188.79</v>
      </c>
      <c r="J43" s="32">
        <f t="shared" ref="J43:L43" si="17">J32+J42</f>
        <v>1408.7</v>
      </c>
      <c r="K43" s="32"/>
      <c r="L43" s="32">
        <f t="shared" si="17"/>
        <v>149.5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6">
        <v>295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67</v>
      </c>
      <c r="L44" s="55">
        <v>75.53</v>
      </c>
    </row>
    <row r="45" spans="1:12" ht="15" x14ac:dyDescent="0.25">
      <c r="A45" s="23"/>
      <c r="B45" s="15"/>
      <c r="C45" s="11"/>
      <c r="D45" s="60" t="s">
        <v>26</v>
      </c>
      <c r="E45" s="49" t="s">
        <v>107</v>
      </c>
      <c r="F45" s="50">
        <v>60</v>
      </c>
      <c r="G45" s="51">
        <v>0.1</v>
      </c>
      <c r="H45" s="51">
        <v>0</v>
      </c>
      <c r="I45" s="51">
        <v>4.2</v>
      </c>
      <c r="J45" s="51">
        <v>9.6</v>
      </c>
      <c r="K45" s="52" t="s">
        <v>105</v>
      </c>
      <c r="L45" s="55">
        <v>18.18</v>
      </c>
    </row>
    <row r="46" spans="1:12" ht="15" x14ac:dyDescent="0.25">
      <c r="A46" s="23"/>
      <c r="B46" s="15"/>
      <c r="C46" s="11"/>
      <c r="D46" s="7" t="s">
        <v>22</v>
      </c>
      <c r="E46" s="49" t="s">
        <v>90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91</v>
      </c>
      <c r="L46" s="55">
        <v>9.23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50">
        <v>60</v>
      </c>
      <c r="G47" s="51">
        <v>2.4</v>
      </c>
      <c r="H47" s="51">
        <v>0.4</v>
      </c>
      <c r="I47" s="51">
        <v>14.2</v>
      </c>
      <c r="J47" s="51">
        <v>72</v>
      </c>
      <c r="K47" s="54" t="s">
        <v>44</v>
      </c>
      <c r="L47" s="55">
        <v>5.56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25.9</v>
      </c>
      <c r="H51" s="19">
        <f t="shared" ref="H51" si="19">SUM(H44:H50)</f>
        <v>20.9</v>
      </c>
      <c r="I51" s="19">
        <f t="shared" ref="I51" si="20">SUM(I44:I50)</f>
        <v>71.400000000000006</v>
      </c>
      <c r="J51" s="19">
        <f t="shared" ref="J51:L51" si="21">SUM(J44:J50)</f>
        <v>753.5</v>
      </c>
      <c r="K51" s="25"/>
      <c r="L51" s="19">
        <f t="shared" si="21"/>
        <v>108.50000000000001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108</v>
      </c>
      <c r="F52" s="50">
        <v>60</v>
      </c>
      <c r="G52" s="51">
        <v>0.1</v>
      </c>
      <c r="H52" s="51">
        <v>0</v>
      </c>
      <c r="I52" s="51">
        <v>4.2</v>
      </c>
      <c r="J52" s="51">
        <v>9.6</v>
      </c>
      <c r="K52" s="52" t="s">
        <v>105</v>
      </c>
      <c r="L52" s="55">
        <v>12.67</v>
      </c>
    </row>
    <row r="53" spans="1:12" ht="15" x14ac:dyDescent="0.25">
      <c r="A53" s="23"/>
      <c r="B53" s="15"/>
      <c r="C53" s="11"/>
      <c r="D53" s="7" t="s">
        <v>27</v>
      </c>
      <c r="E53" s="49" t="s">
        <v>73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76</v>
      </c>
      <c r="L53" s="55">
        <v>13.51</v>
      </c>
    </row>
    <row r="54" spans="1:12" ht="15" x14ac:dyDescent="0.25">
      <c r="A54" s="23"/>
      <c r="B54" s="15"/>
      <c r="C54" s="11"/>
      <c r="D54" s="7" t="s">
        <v>28</v>
      </c>
      <c r="E54" s="49" t="s">
        <v>84</v>
      </c>
      <c r="F54" s="56">
        <v>240</v>
      </c>
      <c r="G54" s="51">
        <v>23.84</v>
      </c>
      <c r="H54" s="51">
        <v>5</v>
      </c>
      <c r="I54" s="51">
        <v>38.56</v>
      </c>
      <c r="J54" s="51">
        <v>560.4</v>
      </c>
      <c r="K54" s="52" t="s">
        <v>53</v>
      </c>
      <c r="L54" s="55">
        <v>73.59</v>
      </c>
    </row>
    <row r="55" spans="1:12" ht="15" x14ac:dyDescent="0.25">
      <c r="A55" s="23"/>
      <c r="B55" s="15"/>
      <c r="C55" s="11"/>
      <c r="D55" s="7" t="s">
        <v>29</v>
      </c>
      <c r="E55" s="49"/>
      <c r="F55" s="50"/>
      <c r="G55" s="51"/>
      <c r="H55" s="51"/>
      <c r="I55" s="51"/>
      <c r="J55" s="51"/>
      <c r="K55" s="57"/>
      <c r="L55" s="55"/>
    </row>
    <row r="56" spans="1:12" ht="15" x14ac:dyDescent="0.25">
      <c r="A56" s="23"/>
      <c r="B56" s="15"/>
      <c r="C56" s="11"/>
      <c r="D56" s="7" t="s">
        <v>30</v>
      </c>
      <c r="E56" s="49" t="s">
        <v>109</v>
      </c>
      <c r="F56" s="56">
        <v>200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12.41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2.78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1.85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29.740000000000002</v>
      </c>
      <c r="H61" s="19">
        <f t="shared" ref="H61" si="23">SUM(H52:H60)</f>
        <v>10.600000000000001</v>
      </c>
      <c r="I61" s="19">
        <f t="shared" ref="I61" si="24">SUM(I52:I60)</f>
        <v>89.76</v>
      </c>
      <c r="J61" s="19">
        <f t="shared" ref="J61:L61" si="25">SUM(J52:J60)</f>
        <v>834.8</v>
      </c>
      <c r="K61" s="25"/>
      <c r="L61" s="19">
        <f t="shared" si="25"/>
        <v>116.81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1430</v>
      </c>
      <c r="G62" s="32">
        <f t="shared" ref="G62" si="26">G51+G61</f>
        <v>55.64</v>
      </c>
      <c r="H62" s="32">
        <f t="shared" ref="H62" si="27">H51+H61</f>
        <v>31.5</v>
      </c>
      <c r="I62" s="32">
        <f t="shared" ref="I62" si="28">I51+I61</f>
        <v>161.16000000000003</v>
      </c>
      <c r="J62" s="32">
        <f t="shared" ref="J62:L62" si="29">J51+J61</f>
        <v>1588.3</v>
      </c>
      <c r="K62" s="32"/>
      <c r="L62" s="32">
        <f t="shared" si="29"/>
        <v>225.31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110</v>
      </c>
      <c r="F63" s="56">
        <v>180</v>
      </c>
      <c r="G63" s="51">
        <v>28.8</v>
      </c>
      <c r="H63" s="51">
        <v>25.6</v>
      </c>
      <c r="I63" s="51">
        <v>30.4</v>
      </c>
      <c r="J63" s="51">
        <v>480</v>
      </c>
      <c r="K63" s="52" t="s">
        <v>111</v>
      </c>
      <c r="L63" s="55">
        <v>108.2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60</v>
      </c>
      <c r="G66" s="51">
        <v>3.3</v>
      </c>
      <c r="H66" s="51">
        <v>0.5</v>
      </c>
      <c r="I66" s="51">
        <v>20</v>
      </c>
      <c r="J66" s="51">
        <v>97.5</v>
      </c>
      <c r="K66" s="54" t="s">
        <v>44</v>
      </c>
      <c r="L66" s="55">
        <v>5.56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54</v>
      </c>
      <c r="E68" s="49" t="s">
        <v>55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56</v>
      </c>
      <c r="L68" s="55">
        <v>11.2</v>
      </c>
    </row>
    <row r="69" spans="1:12" ht="15" x14ac:dyDescent="0.25">
      <c r="A69" s="23"/>
      <c r="B69" s="15"/>
      <c r="C69" s="11"/>
      <c r="D69" s="48" t="s">
        <v>57</v>
      </c>
      <c r="E69" s="49" t="s">
        <v>93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94</v>
      </c>
      <c r="L69" s="55">
        <v>6.97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135.44999999999999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102</v>
      </c>
      <c r="F71" s="54">
        <v>60</v>
      </c>
      <c r="G71" s="51">
        <v>0.69</v>
      </c>
      <c r="H71" s="51">
        <v>2.04</v>
      </c>
      <c r="I71" s="51">
        <v>4.62</v>
      </c>
      <c r="J71" s="51">
        <v>39.6</v>
      </c>
      <c r="K71" s="52" t="s">
        <v>103</v>
      </c>
      <c r="L71" s="55">
        <v>8.8000000000000007</v>
      </c>
    </row>
    <row r="72" spans="1:12" ht="15" x14ac:dyDescent="0.25">
      <c r="A72" s="23"/>
      <c r="B72" s="15"/>
      <c r="C72" s="11"/>
      <c r="D72" s="7" t="s">
        <v>27</v>
      </c>
      <c r="E72" s="49" t="s">
        <v>68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70</v>
      </c>
      <c r="L72" s="55">
        <v>11.11</v>
      </c>
    </row>
    <row r="73" spans="1:12" ht="15" x14ac:dyDescent="0.25">
      <c r="A73" s="23"/>
      <c r="B73" s="15"/>
      <c r="C73" s="11"/>
      <c r="D73" s="7" t="s">
        <v>28</v>
      </c>
      <c r="E73" s="74" t="s">
        <v>87</v>
      </c>
      <c r="F73" s="76" t="s">
        <v>92</v>
      </c>
      <c r="G73" s="75">
        <v>13.6</v>
      </c>
      <c r="H73" s="75">
        <v>12.8</v>
      </c>
      <c r="I73" s="75">
        <v>13.4</v>
      </c>
      <c r="J73" s="75">
        <v>223.8</v>
      </c>
      <c r="K73" s="53" t="s">
        <v>71</v>
      </c>
      <c r="L73" s="77">
        <v>49.52</v>
      </c>
    </row>
    <row r="74" spans="1:12" ht="15" x14ac:dyDescent="0.25">
      <c r="A74" s="23"/>
      <c r="B74" s="15"/>
      <c r="C74" s="11"/>
      <c r="D74" s="7" t="s">
        <v>29</v>
      </c>
      <c r="E74" s="49" t="s">
        <v>75</v>
      </c>
      <c r="F74" s="50">
        <v>155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72</v>
      </c>
      <c r="L74" s="55">
        <v>17.73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51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52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4.82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1.85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759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99.4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1279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234.85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96</v>
      </c>
      <c r="F82" s="56">
        <v>240</v>
      </c>
      <c r="G82" s="78">
        <v>4.8</v>
      </c>
      <c r="H82" s="78">
        <v>8</v>
      </c>
      <c r="I82" s="78">
        <v>27</v>
      </c>
      <c r="J82" s="51">
        <v>416.9</v>
      </c>
      <c r="K82" s="53" t="s">
        <v>97</v>
      </c>
      <c r="L82" s="55">
        <v>72.17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51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0">
        <v>60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5.56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83.300000000000011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106</v>
      </c>
      <c r="F90" s="54">
        <v>60</v>
      </c>
      <c r="G90" s="51">
        <v>2.4</v>
      </c>
      <c r="H90" s="51">
        <v>6.8</v>
      </c>
      <c r="I90" s="51">
        <v>15.4</v>
      </c>
      <c r="J90" s="51">
        <v>66</v>
      </c>
      <c r="K90" s="52" t="s">
        <v>103</v>
      </c>
      <c r="L90" s="55">
        <v>8.8000000000000007</v>
      </c>
    </row>
    <row r="91" spans="1:12" ht="15" x14ac:dyDescent="0.25">
      <c r="A91" s="23"/>
      <c r="B91" s="15"/>
      <c r="C91" s="11"/>
      <c r="D91" s="7" t="s">
        <v>27</v>
      </c>
      <c r="E91" s="49" t="s">
        <v>78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79</v>
      </c>
      <c r="L91" s="55">
        <v>12.89</v>
      </c>
    </row>
    <row r="92" spans="1:12" ht="15" x14ac:dyDescent="0.25">
      <c r="A92" s="23"/>
      <c r="B92" s="15"/>
      <c r="C92" s="11"/>
      <c r="D92" s="7" t="s">
        <v>28</v>
      </c>
      <c r="E92" s="74" t="s">
        <v>98</v>
      </c>
      <c r="F92" s="79">
        <v>90</v>
      </c>
      <c r="G92" s="80">
        <v>12.2</v>
      </c>
      <c r="H92" s="80">
        <v>11.6</v>
      </c>
      <c r="I92" s="80">
        <v>12.1</v>
      </c>
      <c r="J92" s="80">
        <v>201.3</v>
      </c>
      <c r="K92" s="53" t="s">
        <v>71</v>
      </c>
      <c r="L92" s="81">
        <v>49.52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155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50</v>
      </c>
      <c r="L93" s="55">
        <v>10.07</v>
      </c>
    </row>
    <row r="94" spans="1:12" ht="15" x14ac:dyDescent="0.25">
      <c r="A94" s="23"/>
      <c r="B94" s="15"/>
      <c r="C94" s="11"/>
      <c r="D94" s="7" t="s">
        <v>30</v>
      </c>
      <c r="E94" s="49" t="s">
        <v>62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65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2.78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1.85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25.68</v>
      </c>
      <c r="H99" s="19">
        <f t="shared" ref="H99" si="47">SUM(H90:H98)</f>
        <v>24.5</v>
      </c>
      <c r="I99" s="19">
        <f t="shared" ref="I99" si="48">SUM(I90:I98)</f>
        <v>113.5</v>
      </c>
      <c r="J99" s="19">
        <f t="shared" ref="J99:L99" si="49">SUM(J90:J98)</f>
        <v>754.6</v>
      </c>
      <c r="K99" s="25"/>
      <c r="L99" s="19">
        <f t="shared" si="49"/>
        <v>92.11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1327</v>
      </c>
      <c r="G100" s="32">
        <f t="shared" ref="G100" si="50">G89+G99</f>
        <v>35.08</v>
      </c>
      <c r="H100" s="32">
        <f t="shared" ref="H100" si="51">H89+H99</f>
        <v>34.700000000000003</v>
      </c>
      <c r="I100" s="32">
        <f t="shared" ref="I100" si="52">I89+I99</f>
        <v>177.2</v>
      </c>
      <c r="J100" s="32">
        <f t="shared" ref="J100:L100" si="53">J89+J99</f>
        <v>1358.5</v>
      </c>
      <c r="K100" s="32"/>
      <c r="L100" s="32">
        <f t="shared" si="53"/>
        <v>175.41000000000003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80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81</v>
      </c>
      <c r="L101" s="66">
        <v>75.239999999999995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60</v>
      </c>
      <c r="G104" s="51">
        <v>2.4</v>
      </c>
      <c r="H104" s="51">
        <v>0.4</v>
      </c>
      <c r="I104" s="51">
        <v>14.2</v>
      </c>
      <c r="J104" s="51">
        <v>72</v>
      </c>
      <c r="K104" s="54" t="s">
        <v>44</v>
      </c>
      <c r="L104" s="55">
        <v>5.56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84.32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106</v>
      </c>
      <c r="F109" s="54">
        <v>60</v>
      </c>
      <c r="G109" s="51">
        <v>2.4</v>
      </c>
      <c r="H109" s="51">
        <v>6.8</v>
      </c>
      <c r="I109" s="51">
        <v>15.4</v>
      </c>
      <c r="J109" s="51">
        <v>66</v>
      </c>
      <c r="K109" s="52" t="s">
        <v>103</v>
      </c>
      <c r="L109" s="55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9" t="s">
        <v>60</v>
      </c>
      <c r="F110" s="54">
        <v>250</v>
      </c>
      <c r="G110" s="51">
        <v>2.5</v>
      </c>
      <c r="H110" s="51">
        <v>3.5</v>
      </c>
      <c r="I110" s="51">
        <v>13.4</v>
      </c>
      <c r="J110" s="51">
        <v>113.8</v>
      </c>
      <c r="K110" s="52" t="s">
        <v>63</v>
      </c>
      <c r="L110" s="55">
        <v>11.9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49</v>
      </c>
      <c r="L111" s="55">
        <v>54.89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50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51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2.78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1.85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90.259999999999991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1417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174.57999999999998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82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83</v>
      </c>
      <c r="L120" s="55">
        <v>29.57</v>
      </c>
    </row>
    <row r="121" spans="1:12" ht="15" x14ac:dyDescent="0.25">
      <c r="A121" s="14"/>
      <c r="B121" s="15"/>
      <c r="C121" s="11"/>
      <c r="D121" s="58" t="s">
        <v>57</v>
      </c>
      <c r="E121" s="49" t="s">
        <v>58</v>
      </c>
      <c r="F121" s="56">
        <v>50</v>
      </c>
      <c r="G121" s="51">
        <v>3.6</v>
      </c>
      <c r="H121" s="51">
        <v>3.72</v>
      </c>
      <c r="I121" s="51">
        <v>33.840000000000003</v>
      </c>
      <c r="J121" s="51">
        <v>187.2</v>
      </c>
      <c r="K121" s="52" t="s">
        <v>59</v>
      </c>
      <c r="L121" s="55">
        <v>4.68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51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0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 t="s">
        <v>112</v>
      </c>
      <c r="F124" s="50">
        <v>200</v>
      </c>
      <c r="G124" s="51">
        <v>1</v>
      </c>
      <c r="H124" s="51">
        <v>1</v>
      </c>
      <c r="I124" s="51">
        <v>23.12</v>
      </c>
      <c r="J124" s="51">
        <v>105.89</v>
      </c>
      <c r="K124" s="57" t="s">
        <v>113</v>
      </c>
      <c r="L124" s="55">
        <v>13</v>
      </c>
    </row>
    <row r="125" spans="1:12" ht="15" x14ac:dyDescent="0.25">
      <c r="A125" s="14"/>
      <c r="B125" s="15"/>
      <c r="C125" s="11"/>
      <c r="D125" s="58" t="s">
        <v>54</v>
      </c>
      <c r="E125" s="49" t="s">
        <v>55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56</v>
      </c>
      <c r="L125" s="55">
        <v>11.2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692</v>
      </c>
      <c r="G127" s="19">
        <f t="shared" ref="G127:J127" si="62">SUM(G120:G126)</f>
        <v>9.1</v>
      </c>
      <c r="H127" s="19">
        <f t="shared" si="62"/>
        <v>19.22</v>
      </c>
      <c r="I127" s="19">
        <f t="shared" si="62"/>
        <v>104.76</v>
      </c>
      <c r="J127" s="19">
        <f t="shared" si="62"/>
        <v>655.09</v>
      </c>
      <c r="K127" s="25"/>
      <c r="L127" s="19">
        <f t="shared" ref="L127" si="63">SUM(L120:L126)</f>
        <v>64.02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102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103</v>
      </c>
      <c r="L128" s="55">
        <v>8.8000000000000007</v>
      </c>
    </row>
    <row r="129" spans="1:12" ht="15" x14ac:dyDescent="0.25">
      <c r="A129" s="14"/>
      <c r="B129" s="15"/>
      <c r="C129" s="11"/>
      <c r="D129" s="7" t="s">
        <v>27</v>
      </c>
      <c r="E129" s="49" t="s">
        <v>68</v>
      </c>
      <c r="F129" s="54">
        <v>250</v>
      </c>
      <c r="G129" s="51">
        <v>5.07</v>
      </c>
      <c r="H129" s="51">
        <v>5.4</v>
      </c>
      <c r="I129" s="51">
        <v>23.8</v>
      </c>
      <c r="J129" s="51">
        <v>163.80000000000001</v>
      </c>
      <c r="K129" s="52" t="s">
        <v>70</v>
      </c>
      <c r="L129" s="55">
        <v>11.11</v>
      </c>
    </row>
    <row r="130" spans="1:12" ht="15" x14ac:dyDescent="0.25">
      <c r="A130" s="14"/>
      <c r="B130" s="15"/>
      <c r="C130" s="11"/>
      <c r="D130" s="7" t="s">
        <v>28</v>
      </c>
      <c r="E130" s="74" t="s">
        <v>87</v>
      </c>
      <c r="F130" s="76" t="s">
        <v>92</v>
      </c>
      <c r="G130" s="75">
        <v>13.6</v>
      </c>
      <c r="H130" s="75">
        <v>12.8</v>
      </c>
      <c r="I130" s="75">
        <v>13.4</v>
      </c>
      <c r="J130" s="75">
        <v>223.8</v>
      </c>
      <c r="K130" s="53" t="s">
        <v>71</v>
      </c>
      <c r="L130" s="77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75</v>
      </c>
      <c r="F131" s="50">
        <v>155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72</v>
      </c>
      <c r="L131" s="55">
        <v>17.73</v>
      </c>
    </row>
    <row r="132" spans="1:12" ht="15" x14ac:dyDescent="0.25">
      <c r="A132" s="14"/>
      <c r="B132" s="15"/>
      <c r="C132" s="11"/>
      <c r="D132" s="7" t="s">
        <v>30</v>
      </c>
      <c r="E132" s="49" t="s">
        <v>62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65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2.78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1.85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97.990000000000009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1407</v>
      </c>
      <c r="G138" s="32">
        <f t="shared" ref="G138" si="66">G127+G137</f>
        <v>36.14</v>
      </c>
      <c r="H138" s="32">
        <f t="shared" ref="H138" si="67">H127+H137</f>
        <v>42.56</v>
      </c>
      <c r="I138" s="32">
        <f t="shared" ref="I138" si="68">I127+I137</f>
        <v>230.78000000000003</v>
      </c>
      <c r="J138" s="32">
        <f t="shared" ref="J138:L138" si="69">J127+J137</f>
        <v>1612.9900000000002</v>
      </c>
      <c r="K138" s="32"/>
      <c r="L138" s="32">
        <f t="shared" si="69"/>
        <v>162.01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114</v>
      </c>
      <c r="F139" s="56">
        <v>295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115</v>
      </c>
      <c r="L139" s="55">
        <v>140.82</v>
      </c>
    </row>
    <row r="140" spans="1:12" ht="15" x14ac:dyDescent="0.25">
      <c r="A140" s="23"/>
      <c r="B140" s="15"/>
      <c r="C140" s="11"/>
      <c r="D140" s="6"/>
      <c r="E140" s="49"/>
      <c r="F140" s="50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90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91</v>
      </c>
      <c r="L141" s="55">
        <v>9.23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60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5.56</v>
      </c>
    </row>
    <row r="143" spans="1:12" ht="15" x14ac:dyDescent="0.25">
      <c r="A143" s="23"/>
      <c r="B143" s="15"/>
      <c r="C143" s="11"/>
      <c r="D143" s="7" t="s">
        <v>24</v>
      </c>
      <c r="E143" s="49"/>
      <c r="F143" s="50"/>
      <c r="G143" s="51"/>
      <c r="H143" s="51"/>
      <c r="I143" s="51"/>
      <c r="J143" s="51"/>
      <c r="K143" s="57"/>
      <c r="L143" s="55"/>
    </row>
    <row r="144" spans="1:12" ht="15" x14ac:dyDescent="0.25">
      <c r="A144" s="23"/>
      <c r="B144" s="15"/>
      <c r="C144" s="11"/>
      <c r="D144" s="60"/>
      <c r="E144" s="49"/>
      <c r="F144" s="54"/>
      <c r="G144" s="51"/>
      <c r="H144" s="51"/>
      <c r="I144" s="51"/>
      <c r="J144" s="51"/>
      <c r="K144" s="53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22.2</v>
      </c>
      <c r="H146" s="19">
        <f t="shared" si="70"/>
        <v>14.6</v>
      </c>
      <c r="I146" s="19">
        <f t="shared" si="70"/>
        <v>79.599999999999994</v>
      </c>
      <c r="J146" s="19">
        <f t="shared" si="70"/>
        <v>605</v>
      </c>
      <c r="K146" s="25"/>
      <c r="L146" s="19">
        <f t="shared" ref="L146" si="71">SUM(L139:L145)</f>
        <v>155.60999999999999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107</v>
      </c>
      <c r="F147" s="50">
        <v>60</v>
      </c>
      <c r="G147" s="51">
        <v>0.1</v>
      </c>
      <c r="H147" s="51">
        <v>0</v>
      </c>
      <c r="I147" s="51">
        <v>4.2</v>
      </c>
      <c r="J147" s="51">
        <v>9.6</v>
      </c>
      <c r="K147" s="52" t="s">
        <v>105</v>
      </c>
      <c r="L147" s="55">
        <v>18.18</v>
      </c>
    </row>
    <row r="148" spans="1:12" ht="15" x14ac:dyDescent="0.25">
      <c r="A148" s="23"/>
      <c r="B148" s="15"/>
      <c r="C148" s="11"/>
      <c r="D148" s="7" t="s">
        <v>27</v>
      </c>
      <c r="E148" s="49" t="s">
        <v>73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76</v>
      </c>
      <c r="L148" s="55">
        <v>13.51</v>
      </c>
    </row>
    <row r="149" spans="1:12" ht="15" x14ac:dyDescent="0.25">
      <c r="A149" s="23"/>
      <c r="B149" s="15"/>
      <c r="C149" s="11"/>
      <c r="D149" s="7" t="s">
        <v>28</v>
      </c>
      <c r="E149" s="49" t="s">
        <v>116</v>
      </c>
      <c r="F149" s="54" t="s">
        <v>117</v>
      </c>
      <c r="G149" s="51">
        <v>13</v>
      </c>
      <c r="H149" s="51">
        <v>18.7</v>
      </c>
      <c r="I149" s="51">
        <v>18.7</v>
      </c>
      <c r="J149" s="51">
        <v>300.5</v>
      </c>
      <c r="K149" s="52" t="s">
        <v>118</v>
      </c>
      <c r="L149" s="55">
        <v>63.11</v>
      </c>
    </row>
    <row r="150" spans="1:12" ht="15" x14ac:dyDescent="0.25">
      <c r="A150" s="23"/>
      <c r="B150" s="15"/>
      <c r="C150" s="11"/>
      <c r="D150" s="7" t="s">
        <v>29</v>
      </c>
      <c r="E150" s="49" t="s">
        <v>69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72</v>
      </c>
      <c r="L150" s="55">
        <v>14.84</v>
      </c>
    </row>
    <row r="151" spans="1:12" ht="15" x14ac:dyDescent="0.25">
      <c r="A151" s="23"/>
      <c r="B151" s="15"/>
      <c r="C151" s="11"/>
      <c r="D151" s="7" t="s">
        <v>30</v>
      </c>
      <c r="E151" s="49" t="s">
        <v>109</v>
      </c>
      <c r="F151" s="56">
        <v>200</v>
      </c>
      <c r="G151" s="51">
        <v>0.1</v>
      </c>
      <c r="H151" s="51">
        <v>0</v>
      </c>
      <c r="I151" s="51">
        <v>15</v>
      </c>
      <c r="J151" s="51">
        <v>60</v>
      </c>
      <c r="K151" s="52" t="s">
        <v>43</v>
      </c>
      <c r="L151" s="55">
        <v>12.41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2.78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1.85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20.950000000000003</v>
      </c>
      <c r="H156" s="19">
        <f t="shared" si="72"/>
        <v>29</v>
      </c>
      <c r="I156" s="19">
        <f t="shared" si="72"/>
        <v>91.65</v>
      </c>
      <c r="J156" s="19">
        <f t="shared" si="72"/>
        <v>752.4</v>
      </c>
      <c r="K156" s="25"/>
      <c r="L156" s="19">
        <f t="shared" ref="L156" si="73">SUM(L147:L155)</f>
        <v>126.67999999999999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1280</v>
      </c>
      <c r="G157" s="32">
        <f t="shared" ref="G157" si="74">G146+G156</f>
        <v>43.150000000000006</v>
      </c>
      <c r="H157" s="32">
        <f t="shared" ref="H157" si="75">H146+H156</f>
        <v>43.6</v>
      </c>
      <c r="I157" s="32">
        <f t="shared" ref="I157" si="76">I146+I156</f>
        <v>171.25</v>
      </c>
      <c r="J157" s="32">
        <f t="shared" ref="J157:L157" si="77">J146+J156</f>
        <v>1357.4</v>
      </c>
      <c r="K157" s="32"/>
      <c r="L157" s="32">
        <f t="shared" si="77"/>
        <v>282.28999999999996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84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53</v>
      </c>
      <c r="L158" s="55">
        <v>73.98</v>
      </c>
    </row>
    <row r="159" spans="1:12" ht="15" x14ac:dyDescent="0.2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6">
        <v>60</v>
      </c>
      <c r="G161" s="51">
        <v>3.2</v>
      </c>
      <c r="H161" s="51">
        <v>0.6</v>
      </c>
      <c r="I161" s="51">
        <v>19</v>
      </c>
      <c r="J161" s="51">
        <v>96</v>
      </c>
      <c r="K161" s="52" t="s">
        <v>44</v>
      </c>
      <c r="L161" s="55">
        <v>5.56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27.14</v>
      </c>
      <c r="H165" s="19">
        <f t="shared" si="78"/>
        <v>5.6</v>
      </c>
      <c r="I165" s="19">
        <f t="shared" si="78"/>
        <v>72.56</v>
      </c>
      <c r="J165" s="19">
        <f t="shared" si="78"/>
        <v>716.4</v>
      </c>
      <c r="K165" s="25"/>
      <c r="L165" s="19">
        <f t="shared" ref="L165" si="79">SUM(L158:L164)</f>
        <v>83.06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104</v>
      </c>
      <c r="F166" s="50">
        <v>60</v>
      </c>
      <c r="G166" s="51">
        <v>0.1</v>
      </c>
      <c r="H166" s="51">
        <v>0</v>
      </c>
      <c r="I166" s="51">
        <v>4.2</v>
      </c>
      <c r="J166" s="51">
        <v>9.6</v>
      </c>
      <c r="K166" s="52" t="s">
        <v>105</v>
      </c>
      <c r="L166" s="55">
        <v>14.78</v>
      </c>
    </row>
    <row r="167" spans="1:12" ht="15" x14ac:dyDescent="0.25">
      <c r="A167" s="23"/>
      <c r="B167" s="15"/>
      <c r="C167" s="11"/>
      <c r="D167" s="7" t="s">
        <v>27</v>
      </c>
      <c r="E167" s="49" t="s">
        <v>60</v>
      </c>
      <c r="F167" s="54">
        <v>250</v>
      </c>
      <c r="G167" s="51">
        <v>2.5</v>
      </c>
      <c r="H167" s="51">
        <v>3.5</v>
      </c>
      <c r="I167" s="51">
        <v>13.4</v>
      </c>
      <c r="J167" s="51">
        <v>113.8</v>
      </c>
      <c r="K167" s="52" t="s">
        <v>63</v>
      </c>
      <c r="L167" s="55">
        <v>11.9</v>
      </c>
    </row>
    <row r="168" spans="1:12" ht="15" x14ac:dyDescent="0.25">
      <c r="A168" s="23"/>
      <c r="B168" s="15"/>
      <c r="C168" s="11"/>
      <c r="D168" s="7" t="s">
        <v>28</v>
      </c>
      <c r="E168" s="49" t="s">
        <v>88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89</v>
      </c>
      <c r="L168" s="55">
        <v>37.04</v>
      </c>
    </row>
    <row r="169" spans="1:12" ht="15" x14ac:dyDescent="0.25">
      <c r="A169" s="23"/>
      <c r="B169" s="15"/>
      <c r="C169" s="11"/>
      <c r="D169" s="7" t="s">
        <v>29</v>
      </c>
      <c r="E169" s="49" t="s">
        <v>61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64</v>
      </c>
      <c r="L169" s="55">
        <v>22.65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51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2.78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1.85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23.25</v>
      </c>
      <c r="H175" s="19">
        <f t="shared" si="80"/>
        <v>29</v>
      </c>
      <c r="I175" s="19">
        <f t="shared" si="80"/>
        <v>86.05</v>
      </c>
      <c r="J175" s="19">
        <f t="shared" si="80"/>
        <v>751.3</v>
      </c>
      <c r="K175" s="25"/>
      <c r="L175" s="19">
        <f t="shared" ref="L175" si="81">SUM(L166:L174)</f>
        <v>96.57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1337</v>
      </c>
      <c r="G176" s="32">
        <f t="shared" ref="G176" si="82">G165+G175</f>
        <v>50.39</v>
      </c>
      <c r="H176" s="32">
        <f t="shared" ref="H176" si="83">H165+H175</f>
        <v>34.6</v>
      </c>
      <c r="I176" s="32">
        <f t="shared" ref="I176" si="84">I165+I175</f>
        <v>158.61000000000001</v>
      </c>
      <c r="J176" s="32">
        <f t="shared" ref="J176:L176" si="85">J165+J175</f>
        <v>1467.6999999999998</v>
      </c>
      <c r="K176" s="32"/>
      <c r="L176" s="32">
        <f t="shared" si="85"/>
        <v>179.63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99</v>
      </c>
      <c r="F177" s="54" t="s">
        <v>100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101</v>
      </c>
      <c r="L177" s="55">
        <v>65.22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51</v>
      </c>
      <c r="L179" s="55">
        <v>5.33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112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10.39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54</v>
      </c>
      <c r="E182" s="49" t="s">
        <v>55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56</v>
      </c>
      <c r="L182" s="55">
        <v>11.2</v>
      </c>
    </row>
    <row r="183" spans="1:12" ht="15" x14ac:dyDescent="0.2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92.14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106</v>
      </c>
      <c r="F185" s="54">
        <v>60</v>
      </c>
      <c r="G185" s="51">
        <v>2.4</v>
      </c>
      <c r="H185" s="51">
        <v>6.8</v>
      </c>
      <c r="I185" s="51">
        <v>15.4</v>
      </c>
      <c r="J185" s="51">
        <v>66</v>
      </c>
      <c r="K185" s="52" t="s">
        <v>103</v>
      </c>
      <c r="L185" s="55">
        <v>8.8000000000000007</v>
      </c>
    </row>
    <row r="186" spans="1:12" ht="15" x14ac:dyDescent="0.25">
      <c r="A186" s="23"/>
      <c r="B186" s="15"/>
      <c r="C186" s="11"/>
      <c r="D186" s="7" t="s">
        <v>27</v>
      </c>
      <c r="E186" s="49" t="s">
        <v>85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86</v>
      </c>
      <c r="L186" s="55">
        <v>12.43</v>
      </c>
    </row>
    <row r="187" spans="1:12" ht="15" x14ac:dyDescent="0.25">
      <c r="A187" s="23"/>
      <c r="B187" s="15"/>
      <c r="C187" s="11"/>
      <c r="D187" s="7" t="s">
        <v>28</v>
      </c>
      <c r="E187" s="49" t="s">
        <v>74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77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50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62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51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2.78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1.85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83.679999999999993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1144</v>
      </c>
      <c r="G195" s="32">
        <f t="shared" ref="G195" si="90">G184+G194</f>
        <v>47.32</v>
      </c>
      <c r="H195" s="32">
        <f t="shared" ref="H195" si="91">H184+H194</f>
        <v>42.25</v>
      </c>
      <c r="I195" s="32">
        <f t="shared" ref="I195" si="92">I184+I194</f>
        <v>199.58</v>
      </c>
      <c r="J195" s="32">
        <f t="shared" ref="J195:L195" si="93">J184+J194</f>
        <v>1444.48</v>
      </c>
      <c r="K195" s="32"/>
      <c r="L195" s="32">
        <f t="shared" si="93"/>
        <v>175.82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45.347999999999999</v>
      </c>
      <c r="H196" s="34">
        <f t="shared" si="94"/>
        <v>40.469000000000008</v>
      </c>
      <c r="I196" s="34">
        <f t="shared" si="94"/>
        <v>192.57300000000001</v>
      </c>
      <c r="J196" s="34">
        <f t="shared" si="94"/>
        <v>1485.0549999999998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198.482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2025-03-31T11:15:07Z</dcterms:modified>
</cp:coreProperties>
</file>